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This Jo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$#,##0.00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08080"/>
      <sz val="9"/>
    </font>
    <font>
      <b val="1"/>
      <color rgb="001F3864"/>
      <sz val="11"/>
    </font>
    <font>
      <b val="1"/>
    </font>
    <font>
      <b val="1"/>
      <color rgb="00C00000"/>
      <sz val="10"/>
    </font>
    <font>
      <sz val="10"/>
    </font>
    <font>
      <color rgb="000563C1"/>
      <sz val="10"/>
      <u val="single"/>
    </font>
    <font>
      <b val="1"/>
      <color rgb="000563C1"/>
      <sz val="10"/>
      <u val="single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C6E0B4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pivotButton="0" quotePrefix="0" xfId="0"/>
    <xf numFmtId="0" fontId="3" fillId="3" borderId="0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5" fontId="4" fillId="0" borderId="0" pivotButton="0" quotePrefix="0" xfId="0"/>
    <xf numFmtId="165" fontId="4" fillId="5" borderId="0" pivotButton="0" quotePrefix="0" xfId="0"/>
    <xf numFmtId="166" fontId="4" fillId="0" borderId="0" pivotButton="0" quotePrefix="0" xfId="0"/>
    <xf numFmtId="165" fontId="4" fillId="6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yhip.com/b/wCku4" TargetMode="External" Id="rId1"/><Relationship Type="http://schemas.openxmlformats.org/officeDocument/2006/relationships/hyperlink" Target="https://payhip.com/b/2DN4z" TargetMode="External" Id="rId2"/><Relationship Type="http://schemas.openxmlformats.org/officeDocument/2006/relationships/hyperlink" Target="https://payhip.com/b/O5aoY" TargetMode="External" Id="rId3"/><Relationship Type="http://schemas.openxmlformats.org/officeDocument/2006/relationships/hyperlink" Target="https://payhip.com/b/roVRB" TargetMode="External" Id="rId4"/><Relationship Type="http://schemas.openxmlformats.org/officeDocument/2006/relationships/hyperlink" Target="https://payhip.com/b/Naoe8" TargetMode="External" Id="rId5"/><Relationship Type="http://schemas.openxmlformats.org/officeDocument/2006/relationships/hyperlink" Target="https://payhip.com/b/rFR2z" TargetMode="External" Id="rId6"/><Relationship Type="http://schemas.openxmlformats.org/officeDocument/2006/relationships/hyperlink" Target="https://www.youtube.com/@prosheetstudio?sub_confirmation=1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 outlineLevelCol="0"/>
  <cols>
    <col width="46" customWidth="1" min="1" max="1"/>
    <col width="16" customWidth="1" min="2" max="2"/>
    <col width="58" customWidth="1" min="3" max="3"/>
  </cols>
  <sheetData>
    <row r="1" ht="26" customHeight="1">
      <c r="A1" s="1" t="inlineStr">
        <is>
          <t>FREE JOB PRICING STARTER  -  ProSheet Studio</t>
        </is>
      </c>
      <c r="B1" s="2" t="n"/>
      <c r="C1" s="2" t="n"/>
      <c r="D1" s="2" t="n"/>
    </row>
    <row r="2">
      <c r="A2" s="3" t="inlineStr">
        <is>
          <t>Type in the yellow cells. The green cell is your price. Works in Excel &amp; Google Sheets.</t>
        </is>
      </c>
    </row>
    <row r="3">
      <c r="A3" s="4" t="inlineStr">
        <is>
          <t>STEP 1  -  THE JOB</t>
        </is>
      </c>
      <c r="B3" s="4" t="n"/>
      <c r="C3" s="4" t="n"/>
      <c r="D3" s="4" t="n"/>
    </row>
    <row r="4">
      <c r="A4" t="inlineStr">
        <is>
          <t>Hours on the job (gate to gate)</t>
        </is>
      </c>
      <c r="B4" s="5" t="n">
        <v>8</v>
      </c>
      <c r="C4" s="3" t="inlineStr">
        <is>
          <t>Travel and setup are paid time. Count them.</t>
        </is>
      </c>
    </row>
    <row r="5">
      <c r="A5" t="inlineStr">
        <is>
          <t>Your LOADED labour cost ($/hour)</t>
        </is>
      </c>
      <c r="B5" s="6" t="n">
        <v>32.5</v>
      </c>
      <c r="C5" s="3" t="inlineStr">
        <is>
          <t>A $25/hr worker costs about $32.50 loaded. Not the wage.</t>
        </is>
      </c>
    </row>
    <row r="6">
      <c r="A6" t="inlineStr">
        <is>
          <t>Materials for this job ($)</t>
        </is>
      </c>
      <c r="B6" s="6" t="n">
        <v>180</v>
      </c>
    </row>
    <row r="7">
      <c r="A7" t="inlineStr">
        <is>
          <t>Overhead rate (% of job cost)</t>
        </is>
      </c>
      <c r="B7" s="7" t="n">
        <v>0.15</v>
      </c>
      <c r="C7" s="3" t="inlineStr">
        <is>
          <t>Insurance, vehicle, phone, admin - the cost of being open.</t>
        </is>
      </c>
    </row>
    <row r="8">
      <c r="A8" t="inlineStr">
        <is>
          <t>Target profit MARGIN</t>
        </is>
      </c>
      <c r="B8" s="7" t="n">
        <v>0.35</v>
      </c>
      <c r="C8" s="3" t="inlineStr">
        <is>
          <t>Share of the PRICE you keep. Not a markup on cost.</t>
        </is>
      </c>
    </row>
    <row r="10">
      <c r="A10" s="4" t="inlineStr">
        <is>
          <t>STEP 2  -  YOUR NUMBERS</t>
        </is>
      </c>
      <c r="B10" s="4" t="n"/>
      <c r="C10" s="4" t="n"/>
      <c r="D10" s="4" t="n"/>
    </row>
    <row r="11">
      <c r="A11" t="inlineStr">
        <is>
          <t>Labour cost</t>
        </is>
      </c>
      <c r="B11" s="8">
        <f>N(B4)*N(B5)</f>
        <v/>
      </c>
    </row>
    <row r="12">
      <c r="A12" t="inlineStr">
        <is>
          <t>Materials</t>
        </is>
      </c>
      <c r="B12" s="8">
        <f>N(B6)</f>
        <v/>
      </c>
    </row>
    <row r="13">
      <c r="A13" t="inlineStr">
        <is>
          <t>Direct cost</t>
        </is>
      </c>
      <c r="B13" s="8">
        <f>B11+B12</f>
        <v/>
      </c>
    </row>
    <row r="14">
      <c r="A14" t="inlineStr">
        <is>
          <t>Overhead</t>
        </is>
      </c>
      <c r="B14" s="8">
        <f>B13*N(B7)</f>
        <v/>
      </c>
    </row>
    <row r="15">
      <c r="A15" t="inlineStr">
        <is>
          <t>BREAK-EVEN  (below this you lose money)</t>
        </is>
      </c>
      <c r="B15" s="8">
        <f>B13+B14</f>
        <v/>
      </c>
      <c r="C15" s="3" t="inlineStr">
        <is>
          <t>Quote a cent under this and you paid to work.</t>
        </is>
      </c>
    </row>
    <row r="16">
      <c r="A16" t="inlineStr">
        <is>
          <t>PRICE TO QUOTE</t>
        </is>
      </c>
      <c r="B16" s="9">
        <f>IF(OR(B15=0,N(B8)&lt;0,N(B8)&gt;=1),"",B15/(1-N(B8)))</f>
        <v/>
      </c>
    </row>
    <row r="17">
      <c r="A17" t="inlineStr">
        <is>
          <t>Your profit</t>
        </is>
      </c>
      <c r="B17" s="8">
        <f>IF(B16="","",B16-B15)</f>
        <v/>
      </c>
    </row>
    <row r="18">
      <c r="A18" t="inlineStr">
        <is>
          <t>Margin it actually lands on</t>
        </is>
      </c>
      <c r="B18" s="10">
        <f>IF(OR(B16="",B16=0),"",B17/B16)</f>
        <v/>
      </c>
      <c r="C18" s="3" t="inlineStr">
        <is>
          <t>Should match your target exactly.</t>
        </is>
      </c>
    </row>
    <row r="20">
      <c r="A20" s="4" t="inlineStr">
        <is>
          <t>STEP 3  -  WHY MARKUP IS NOT MARGIN  (this is the whole lesson)</t>
        </is>
      </c>
      <c r="B20" s="4" t="n"/>
      <c r="C20" s="4" t="n"/>
      <c r="D20" s="4" t="n"/>
    </row>
    <row r="21">
      <c r="A21" t="inlineStr">
        <is>
          <t>If you had added your % as a MARKUP on cost instead</t>
        </is>
      </c>
      <c r="B21" s="8">
        <f>IF(B15=0,"",B15*(1+N(B8)))</f>
        <v/>
      </c>
    </row>
    <row r="22">
      <c r="A22" t="inlineStr">
        <is>
          <t>...the margin you would actually keep</t>
        </is>
      </c>
      <c r="B22" s="10">
        <f>IF(OR(B21="",B21=0),"",(B21-B15)/B21)</f>
        <v/>
      </c>
    </row>
    <row r="23">
      <c r="A23" t="inlineStr">
        <is>
          <t>...money left on the table, this one job</t>
        </is>
      </c>
      <c r="B23" s="11">
        <f>IF(OR(B16="",B21=""),"",B16-B21)</f>
        <v/>
      </c>
    </row>
    <row r="24">
      <c r="A24" t="inlineStr">
        <is>
          <t>...across 3 jobs a week, for a year</t>
        </is>
      </c>
      <c r="B24" s="11">
        <f>IF(B23="","",B23*3*52)</f>
        <v/>
      </c>
    </row>
    <row r="26">
      <c r="A26" s="12">
        <f>IF(OR(N(B8)&lt;0,N(B8)&gt;=1),"Target margin must be at least 0% and under 100% - fix B8.",IF(N(B15)=0,"Enter hours, rate and materials above to see your price.",""))</f>
        <v/>
      </c>
    </row>
    <row r="28">
      <c r="A28" s="13" t="inlineStr">
        <is>
          <t>This starter prices ONE job from one set of rates.</t>
        </is>
      </c>
    </row>
    <row r="29">
      <c r="A29" s="14" t="inlineStr">
        <is>
          <t>The full calculators do it per area, per service or per contract, check your rate against published industry bands, and tell you in dollars a year what being wrong costs you:</t>
        </is>
      </c>
    </row>
    <row r="30">
      <c r="A30" s="15" t="inlineStr">
        <is>
          <t>Painting Contractor Estimate &amp; Profit Calculator - $14.99</t>
        </is>
      </c>
    </row>
    <row r="31">
      <c r="A31" s="15" t="inlineStr">
        <is>
          <t>Landscaping &amp; Lawn Care Job Estimate Calculator - $14.99</t>
        </is>
      </c>
    </row>
    <row r="32">
      <c r="A32" s="15" t="inlineStr">
        <is>
          <t>Cleaning Contract Pricing Calculator - $39</t>
        </is>
      </c>
    </row>
    <row r="33">
      <c r="A33" s="15" t="inlineStr">
        <is>
          <t>Pressure Washing Pricing Calculator - $39</t>
        </is>
      </c>
    </row>
    <row r="34">
      <c r="A34" s="15" t="inlineStr">
        <is>
          <t>Junk Removal Pricing Calculator - $39</t>
        </is>
      </c>
    </row>
    <row r="35">
      <c r="A35" s="15" t="inlineStr">
        <is>
          <t>All 7 calculators, one price - $49</t>
        </is>
      </c>
    </row>
    <row r="37">
      <c r="A37" s="16" t="inlineStr">
        <is>
          <t>New pricing maths every day: youtube.com/@prosheetstudio</t>
        </is>
      </c>
    </row>
    <row r="39">
      <c r="A39" s="3" t="inlineStr">
        <is>
          <t>Free to use and share unchanged. Not financial advice - the numbers are yours. (c) ProSheet Studio.</t>
        </is>
      </c>
    </row>
  </sheetData>
  <mergeCells count="1">
    <mergeCell ref="A1:D1"/>
  </mergeCells>
  <hyperlinks>
    <hyperlink xmlns:r="http://schemas.openxmlformats.org/officeDocument/2006/relationships" ref="A30" r:id="rId1"/>
    <hyperlink xmlns:r="http://schemas.openxmlformats.org/officeDocument/2006/relationships" ref="A31" r:id="rId2"/>
    <hyperlink xmlns:r="http://schemas.openxmlformats.org/officeDocument/2006/relationships" ref="A32" r:id="rId3"/>
    <hyperlink xmlns:r="http://schemas.openxmlformats.org/officeDocument/2006/relationships" ref="A33" r:id="rId4"/>
    <hyperlink xmlns:r="http://schemas.openxmlformats.org/officeDocument/2006/relationships" ref="A34" r:id="rId5"/>
    <hyperlink xmlns:r="http://schemas.openxmlformats.org/officeDocument/2006/relationships" ref="A35" r:id="rId6"/>
    <hyperlink xmlns:r="http://schemas.openxmlformats.org/officeDocument/2006/relationships" ref="A3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2026-08-06T22:22:23Z</dcterms:created>
  <dcterms:modified xmlns:dcterms="http://purl.org/dc/terms/" xmlns:xsi="http://www.w3.org/2001/XMLSchema-instance" xsi:type="dcterms:W3CDTF">2026-08-06T22:22:23Z</dcterms:modified>
</cp:coreProperties>
</file>